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8192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'Sheet1'!$A$1:$K$22</definedName>
  </definedNames>
  <calcPr fullCalcOnLoad="1"/>
</workbook>
</file>

<file path=xl/sharedStrings.xml><?xml version="1.0" encoding="utf-8"?>
<sst xmlns="http://schemas.openxmlformats.org/spreadsheetml/2006/main" count="57" uniqueCount="52">
  <si>
    <t>項目</t>
  </si>
  <si>
    <t>單位</t>
  </si>
  <si>
    <t>數量</t>
  </si>
  <si>
    <t>金　額（新台幣）</t>
  </si>
  <si>
    <t>合　計</t>
  </si>
  <si>
    <t>原始憑證編號</t>
  </si>
  <si>
    <t>雲林縣政府
補助金額</t>
  </si>
  <si>
    <t>合計</t>
  </si>
  <si>
    <t>承辦人                          會計                       理事長</t>
  </si>
  <si>
    <t>單價（元）</t>
  </si>
  <si>
    <t>總價（元）</t>
  </si>
  <si>
    <t>3</t>
  </si>
  <si>
    <t>4</t>
  </si>
  <si>
    <t>式</t>
  </si>
  <si>
    <t>份</t>
  </si>
  <si>
    <t>舞台</t>
  </si>
  <si>
    <t>5</t>
  </si>
  <si>
    <t>備註：
1.原始憑證編號1申請雲林縣政府補助新台幣2萬元整。</t>
  </si>
  <si>
    <t>2</t>
  </si>
  <si>
    <t>格</t>
  </si>
  <si>
    <t>滷肉</t>
  </si>
  <si>
    <t>6</t>
  </si>
  <si>
    <t>手路菜</t>
  </si>
  <si>
    <t>道</t>
  </si>
  <si>
    <t>雜支</t>
  </si>
  <si>
    <t>張</t>
  </si>
  <si>
    <t>10元(鎰法)OPP包裝紙</t>
  </si>
  <si>
    <t>H2164型-32支PU透明手套</t>
  </si>
  <si>
    <t>包</t>
  </si>
  <si>
    <t>孟宗竹筷7”6</t>
  </si>
  <si>
    <t>小公子透明塑膠袋(4*6/5*7/8*12)</t>
  </si>
  <si>
    <t>850CC湯杯</t>
  </si>
  <si>
    <t>條</t>
  </si>
  <si>
    <t>櫻花抽取式衛生紙</t>
  </si>
  <si>
    <t>袋</t>
  </si>
  <si>
    <t>康乃馨手套(S/M)</t>
  </si>
  <si>
    <t>打</t>
  </si>
  <si>
    <t>便餐(炒麵)</t>
  </si>
  <si>
    <t xml:space="preserve"> 2.原始憑證編號2申請西螺鎮公所補助新台幣2萬元整 。</t>
  </si>
  <si>
    <t>7-1</t>
  </si>
  <si>
    <t>7-2</t>
  </si>
  <si>
    <t>7-3</t>
  </si>
  <si>
    <t>7-4</t>
  </si>
  <si>
    <t>7-5</t>
  </si>
  <si>
    <t>7-6</t>
  </si>
  <si>
    <t>7-7</t>
  </si>
  <si>
    <t>西螺鎮公所
補助金額</t>
  </si>
  <si>
    <t>協會自籌金額</t>
  </si>
  <si>
    <t>帳篷(布帆)</t>
  </si>
  <si>
    <t>3.原始憑證編號3.4.5.6.7本社區自籌新台幣34,775元整 。</t>
  </si>
  <si>
    <t>(薑母鴨)暖湯</t>
  </si>
  <si>
    <t xml:space="preserve">雲林縣西螺鎮     社區發展協會辦理「                                 」活動1案
經費支出明細表    (支出分攤表)
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</si>
</sst>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m&quot;月&quot;d&quot;日&quot;"/>
  </numFmts>
  <fonts count="44">
    <font>
      <sz val="12"/>
      <name val="新細明體"/>
      <family val="1"/>
    </font>
    <font>
      <sz val="9"/>
      <name val="新細明體"/>
      <family val="1"/>
    </font>
    <font>
      <b/>
      <sz val="24"/>
      <name val="標楷體"/>
      <family val="4"/>
    </font>
    <font>
      <b/>
      <sz val="26"/>
      <name val="標楷體"/>
      <family val="4"/>
    </font>
    <font>
      <b/>
      <sz val="36"/>
      <name val="標楷體"/>
      <family val="4"/>
    </font>
    <font>
      <sz val="36"/>
      <name val="標楷體"/>
      <family val="4"/>
    </font>
    <font>
      <sz val="48"/>
      <name val="標楷體"/>
      <family val="4"/>
    </font>
    <font>
      <b/>
      <sz val="28"/>
      <name val="標楷體"/>
      <family val="4"/>
    </font>
    <font>
      <b/>
      <sz val="48"/>
      <name val="標楷體"/>
      <family val="4"/>
    </font>
    <font>
      <i/>
      <sz val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80" fontId="4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50" zoomScaleSheetLayoutView="50" zoomScalePageLayoutView="0" workbookViewId="0" topLeftCell="A7">
      <selection activeCell="E2" sqref="E2:E3"/>
    </sheetView>
  </sheetViews>
  <sheetFormatPr defaultColWidth="9.00390625" defaultRowHeight="16.5"/>
  <cols>
    <col min="1" max="1" width="29.375" style="0" customWidth="1"/>
    <col min="2" max="2" width="60.50390625" style="0" customWidth="1"/>
    <col min="3" max="3" width="14.625" style="0" customWidth="1"/>
    <col min="4" max="4" width="25.375" style="0" customWidth="1"/>
    <col min="5" max="5" width="41.00390625" style="0" bestFit="1" customWidth="1"/>
    <col min="6" max="6" width="40.125" style="0" customWidth="1"/>
    <col min="7" max="8" width="16.625" style="0" customWidth="1"/>
    <col min="9" max="9" width="34.375" style="0" customWidth="1"/>
    <col min="10" max="10" width="34.25390625" style="0" customWidth="1"/>
    <col min="11" max="11" width="66.625" style="0" customWidth="1"/>
  </cols>
  <sheetData>
    <row r="1" spans="1:11" ht="244.5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0" customHeight="1">
      <c r="A2" s="23" t="s">
        <v>5</v>
      </c>
      <c r="B2" s="22" t="s">
        <v>0</v>
      </c>
      <c r="C2" s="33" t="s">
        <v>1</v>
      </c>
      <c r="D2" s="33" t="s">
        <v>2</v>
      </c>
      <c r="E2" s="35" t="s">
        <v>9</v>
      </c>
      <c r="F2" s="33" t="s">
        <v>10</v>
      </c>
      <c r="G2" s="33" t="s">
        <v>3</v>
      </c>
      <c r="H2" s="33"/>
      <c r="I2" s="33"/>
      <c r="J2" s="33"/>
      <c r="K2" s="33"/>
    </row>
    <row r="3" spans="1:11" ht="150" customHeight="1">
      <c r="A3" s="23"/>
      <c r="B3" s="22"/>
      <c r="C3" s="33"/>
      <c r="D3" s="33"/>
      <c r="E3" s="35"/>
      <c r="F3" s="33"/>
      <c r="G3" s="34" t="s">
        <v>6</v>
      </c>
      <c r="H3" s="34"/>
      <c r="I3" s="2" t="s">
        <v>46</v>
      </c>
      <c r="J3" s="2" t="s">
        <v>47</v>
      </c>
      <c r="K3" s="1" t="s">
        <v>4</v>
      </c>
    </row>
    <row r="4" spans="1:11" ht="201" customHeight="1">
      <c r="A4" s="5">
        <v>1</v>
      </c>
      <c r="B4" s="1" t="s">
        <v>15</v>
      </c>
      <c r="C4" s="1" t="s">
        <v>13</v>
      </c>
      <c r="D4" s="20">
        <v>1</v>
      </c>
      <c r="E4" s="21">
        <v>20000</v>
      </c>
      <c r="F4" s="20">
        <f aca="true" t="shared" si="0" ref="F4:F9">D4*E4</f>
        <v>20000</v>
      </c>
      <c r="G4" s="36">
        <v>20000</v>
      </c>
      <c r="H4" s="36"/>
      <c r="I4" s="6">
        <v>0</v>
      </c>
      <c r="J4" s="6">
        <v>0</v>
      </c>
      <c r="K4" s="6">
        <v>20000</v>
      </c>
    </row>
    <row r="5" spans="1:11" ht="135" customHeight="1">
      <c r="A5" s="4" t="s">
        <v>18</v>
      </c>
      <c r="B5" s="1" t="s">
        <v>50</v>
      </c>
      <c r="C5" s="1" t="s">
        <v>14</v>
      </c>
      <c r="D5" s="5">
        <v>200</v>
      </c>
      <c r="E5" s="5">
        <v>100</v>
      </c>
      <c r="F5" s="20">
        <f t="shared" si="0"/>
        <v>20000</v>
      </c>
      <c r="G5" s="39">
        <v>0</v>
      </c>
      <c r="H5" s="40"/>
      <c r="I5" s="3">
        <f>F5</f>
        <v>20000</v>
      </c>
      <c r="J5" s="6">
        <v>0</v>
      </c>
      <c r="K5" s="6">
        <v>20000</v>
      </c>
    </row>
    <row r="6" spans="1:11" ht="78" customHeight="1">
      <c r="A6" s="9" t="s">
        <v>11</v>
      </c>
      <c r="B6" s="8" t="s">
        <v>37</v>
      </c>
      <c r="C6" s="16" t="s">
        <v>14</v>
      </c>
      <c r="D6" s="18">
        <v>200</v>
      </c>
      <c r="E6" s="19">
        <v>50</v>
      </c>
      <c r="F6" s="12">
        <f t="shared" si="0"/>
        <v>10000</v>
      </c>
      <c r="G6" s="37">
        <v>0</v>
      </c>
      <c r="H6" s="38"/>
      <c r="I6" s="10">
        <v>0</v>
      </c>
      <c r="J6" s="11">
        <f>F6</f>
        <v>10000</v>
      </c>
      <c r="K6" s="15">
        <f>F6</f>
        <v>10000</v>
      </c>
    </row>
    <row r="7" spans="1:11" ht="78" customHeight="1">
      <c r="A7" s="9" t="s">
        <v>12</v>
      </c>
      <c r="B7" s="8" t="s">
        <v>48</v>
      </c>
      <c r="C7" s="16" t="s">
        <v>19</v>
      </c>
      <c r="D7" s="18">
        <v>4</v>
      </c>
      <c r="E7" s="19">
        <v>600</v>
      </c>
      <c r="F7" s="12">
        <f t="shared" si="0"/>
        <v>2400</v>
      </c>
      <c r="G7" s="37">
        <v>0</v>
      </c>
      <c r="H7" s="41"/>
      <c r="I7" s="10">
        <v>0</v>
      </c>
      <c r="J7" s="11">
        <f>F7</f>
        <v>2400</v>
      </c>
      <c r="K7" s="15">
        <f>F7</f>
        <v>2400</v>
      </c>
    </row>
    <row r="8" spans="1:11" ht="78" customHeight="1">
      <c r="A8" s="9" t="s">
        <v>16</v>
      </c>
      <c r="B8" s="8" t="s">
        <v>20</v>
      </c>
      <c r="C8" s="16" t="s">
        <v>14</v>
      </c>
      <c r="D8" s="18">
        <v>100</v>
      </c>
      <c r="E8" s="19">
        <v>50</v>
      </c>
      <c r="F8" s="12">
        <f t="shared" si="0"/>
        <v>5000</v>
      </c>
      <c r="G8" s="37">
        <v>0</v>
      </c>
      <c r="H8" s="41"/>
      <c r="I8" s="10">
        <v>0</v>
      </c>
      <c r="J8" s="11">
        <v>5000</v>
      </c>
      <c r="K8" s="15">
        <f>F8</f>
        <v>5000</v>
      </c>
    </row>
    <row r="9" spans="1:11" ht="78" customHeight="1">
      <c r="A9" s="9" t="s">
        <v>21</v>
      </c>
      <c r="B9" s="8" t="s">
        <v>22</v>
      </c>
      <c r="C9" s="16" t="s">
        <v>23</v>
      </c>
      <c r="D9" s="18">
        <v>16</v>
      </c>
      <c r="E9" s="19">
        <v>1000</v>
      </c>
      <c r="F9" s="12">
        <f t="shared" si="0"/>
        <v>16000</v>
      </c>
      <c r="G9" s="37">
        <v>0</v>
      </c>
      <c r="H9" s="41"/>
      <c r="I9" s="10">
        <v>0</v>
      </c>
      <c r="J9" s="11">
        <f>F9</f>
        <v>16000</v>
      </c>
      <c r="K9" s="15">
        <f>F9</f>
        <v>16000</v>
      </c>
    </row>
    <row r="10" spans="1:11" ht="84" customHeight="1">
      <c r="A10" s="7">
        <v>7</v>
      </c>
      <c r="B10" s="8" t="s">
        <v>24</v>
      </c>
      <c r="C10" s="16" t="s">
        <v>13</v>
      </c>
      <c r="D10" s="17">
        <v>1</v>
      </c>
      <c r="E10" s="14">
        <v>1375</v>
      </c>
      <c r="F10" s="12">
        <v>1375</v>
      </c>
      <c r="G10" s="37">
        <v>0</v>
      </c>
      <c r="H10" s="38"/>
      <c r="I10" s="10">
        <v>0</v>
      </c>
      <c r="J10" s="11">
        <f>F10</f>
        <v>1375</v>
      </c>
      <c r="K10" s="15">
        <f>F10</f>
        <v>1375</v>
      </c>
    </row>
    <row r="11" spans="1:11" ht="109.5" customHeight="1">
      <c r="A11" s="9" t="s">
        <v>39</v>
      </c>
      <c r="B11" s="8" t="s">
        <v>26</v>
      </c>
      <c r="C11" s="16" t="s">
        <v>25</v>
      </c>
      <c r="D11" s="17">
        <v>10</v>
      </c>
      <c r="E11" s="17">
        <v>10</v>
      </c>
      <c r="F11" s="13">
        <f aca="true" t="shared" si="1" ref="F11:F17">D11*E11</f>
        <v>100</v>
      </c>
      <c r="G11" s="24">
        <v>0</v>
      </c>
      <c r="H11" s="24"/>
      <c r="I11" s="15">
        <v>0</v>
      </c>
      <c r="J11" s="13">
        <v>100</v>
      </c>
      <c r="K11" s="15">
        <v>100</v>
      </c>
    </row>
    <row r="12" spans="1:11" ht="105" customHeight="1">
      <c r="A12" s="9" t="s">
        <v>40</v>
      </c>
      <c r="B12" s="8" t="s">
        <v>27</v>
      </c>
      <c r="C12" s="16" t="s">
        <v>28</v>
      </c>
      <c r="D12" s="17">
        <v>2</v>
      </c>
      <c r="E12" s="17">
        <v>50</v>
      </c>
      <c r="F12" s="13">
        <f t="shared" si="1"/>
        <v>100</v>
      </c>
      <c r="G12" s="24">
        <v>0</v>
      </c>
      <c r="H12" s="24"/>
      <c r="I12" s="15">
        <v>0</v>
      </c>
      <c r="J12" s="13">
        <v>100</v>
      </c>
      <c r="K12" s="15">
        <v>100</v>
      </c>
    </row>
    <row r="13" spans="1:11" ht="102" customHeight="1">
      <c r="A13" s="9" t="s">
        <v>41</v>
      </c>
      <c r="B13" s="8" t="s">
        <v>29</v>
      </c>
      <c r="C13" s="16" t="s">
        <v>28</v>
      </c>
      <c r="D13" s="17">
        <v>1</v>
      </c>
      <c r="E13" s="17">
        <v>35</v>
      </c>
      <c r="F13" s="13">
        <f t="shared" si="1"/>
        <v>35</v>
      </c>
      <c r="G13" s="24">
        <v>0</v>
      </c>
      <c r="H13" s="24"/>
      <c r="I13" s="15">
        <v>0</v>
      </c>
      <c r="J13" s="13">
        <v>35</v>
      </c>
      <c r="K13" s="15">
        <v>35</v>
      </c>
    </row>
    <row r="14" spans="1:11" ht="87" customHeight="1">
      <c r="A14" s="9" t="s">
        <v>42</v>
      </c>
      <c r="B14" s="8" t="s">
        <v>30</v>
      </c>
      <c r="C14" s="16" t="s">
        <v>28</v>
      </c>
      <c r="D14" s="17">
        <v>3</v>
      </c>
      <c r="E14" s="17">
        <v>49</v>
      </c>
      <c r="F14" s="13">
        <f t="shared" si="1"/>
        <v>147</v>
      </c>
      <c r="G14" s="24">
        <v>0</v>
      </c>
      <c r="H14" s="24"/>
      <c r="I14" s="15">
        <v>0</v>
      </c>
      <c r="J14" s="13">
        <v>147</v>
      </c>
      <c r="K14" s="15">
        <v>147</v>
      </c>
    </row>
    <row r="15" spans="1:11" ht="64.5" customHeight="1">
      <c r="A15" s="9" t="s">
        <v>43</v>
      </c>
      <c r="B15" s="8" t="s">
        <v>31</v>
      </c>
      <c r="C15" s="16" t="s">
        <v>32</v>
      </c>
      <c r="D15" s="17">
        <v>3</v>
      </c>
      <c r="E15" s="17">
        <v>99</v>
      </c>
      <c r="F15" s="13">
        <f t="shared" si="1"/>
        <v>297</v>
      </c>
      <c r="G15" s="24">
        <v>0</v>
      </c>
      <c r="H15" s="24"/>
      <c r="I15" s="15">
        <v>0</v>
      </c>
      <c r="J15" s="13">
        <v>297</v>
      </c>
      <c r="K15" s="15">
        <v>297</v>
      </c>
    </row>
    <row r="16" spans="1:11" ht="64.5" customHeight="1">
      <c r="A16" s="9" t="s">
        <v>44</v>
      </c>
      <c r="B16" s="8" t="s">
        <v>33</v>
      </c>
      <c r="C16" s="16" t="s">
        <v>34</v>
      </c>
      <c r="D16" s="17">
        <v>2</v>
      </c>
      <c r="E16" s="17">
        <v>99</v>
      </c>
      <c r="F16" s="13">
        <f t="shared" si="1"/>
        <v>198</v>
      </c>
      <c r="G16" s="24">
        <v>0</v>
      </c>
      <c r="H16" s="24"/>
      <c r="I16" s="15">
        <v>0</v>
      </c>
      <c r="J16" s="13">
        <v>198</v>
      </c>
      <c r="K16" s="15">
        <v>198</v>
      </c>
    </row>
    <row r="17" spans="1:11" ht="64.5" customHeight="1">
      <c r="A17" s="9" t="s">
        <v>45</v>
      </c>
      <c r="B17" s="8" t="s">
        <v>35</v>
      </c>
      <c r="C17" s="16" t="s">
        <v>36</v>
      </c>
      <c r="D17" s="17">
        <v>2</v>
      </c>
      <c r="E17" s="17">
        <v>249</v>
      </c>
      <c r="F17" s="13">
        <f t="shared" si="1"/>
        <v>498</v>
      </c>
      <c r="G17" s="24">
        <v>0</v>
      </c>
      <c r="H17" s="24"/>
      <c r="I17" s="15">
        <v>0</v>
      </c>
      <c r="J17" s="13">
        <v>498</v>
      </c>
      <c r="K17" s="15">
        <v>498</v>
      </c>
    </row>
    <row r="18" spans="1:11" ht="141.75" customHeight="1">
      <c r="A18" s="27" t="s">
        <v>7</v>
      </c>
      <c r="B18" s="27"/>
      <c r="C18" s="27"/>
      <c r="D18" s="27"/>
      <c r="E18" s="27"/>
      <c r="F18" s="12">
        <f>SUM(F4:F10)</f>
        <v>74775</v>
      </c>
      <c r="G18" s="28">
        <f>G4+G10++G11+G12+G13+G14+G15+G16</f>
        <v>20000</v>
      </c>
      <c r="H18" s="28"/>
      <c r="I18" s="12">
        <f>SUM(I4:I17)</f>
        <v>20000</v>
      </c>
      <c r="J18" s="12">
        <f>J6+J7+J8+J9+J10</f>
        <v>34775</v>
      </c>
      <c r="K18" s="12">
        <f>G18+I18+J18</f>
        <v>74775</v>
      </c>
    </row>
    <row r="19" spans="1:11" ht="156.75" customHeight="1">
      <c r="A19" s="26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79.25" customHeight="1">
      <c r="A20" s="26" t="s">
        <v>38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79.25" customHeight="1">
      <c r="A21" s="29" t="s">
        <v>49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135.75" customHeight="1">
      <c r="A22" s="25" t="s">
        <v>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sheetProtection/>
  <mergeCells count="29">
    <mergeCell ref="G4:H4"/>
    <mergeCell ref="G12:H12"/>
    <mergeCell ref="G6:H6"/>
    <mergeCell ref="G5:H5"/>
    <mergeCell ref="G9:H9"/>
    <mergeCell ref="G11:H11"/>
    <mergeCell ref="G10:H10"/>
    <mergeCell ref="G7:H7"/>
    <mergeCell ref="G8:H8"/>
    <mergeCell ref="G16:H16"/>
    <mergeCell ref="G13:H13"/>
    <mergeCell ref="G15:H15"/>
    <mergeCell ref="A1:K1"/>
    <mergeCell ref="G2:K2"/>
    <mergeCell ref="G3:H3"/>
    <mergeCell ref="E2:E3"/>
    <mergeCell ref="F2:F3"/>
    <mergeCell ref="D2:D3"/>
    <mergeCell ref="C2:C3"/>
    <mergeCell ref="B2:B3"/>
    <mergeCell ref="A2:A3"/>
    <mergeCell ref="G14:H14"/>
    <mergeCell ref="A22:K22"/>
    <mergeCell ref="A19:K19"/>
    <mergeCell ref="A18:E18"/>
    <mergeCell ref="A20:K20"/>
    <mergeCell ref="G18:H18"/>
    <mergeCell ref="A21:K21"/>
    <mergeCell ref="G17:H17"/>
  </mergeCells>
  <printOptions horizontalCentered="1" verticalCentered="1"/>
  <pageMargins left="0" right="0" top="0" bottom="0" header="0.3937007874015748" footer="0"/>
  <pageSetup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2019-02-21T03:49:16Z</cp:lastPrinted>
  <dcterms:created xsi:type="dcterms:W3CDTF">2013-01-03T09:10:00Z</dcterms:created>
  <dcterms:modified xsi:type="dcterms:W3CDTF">2019-06-05T01:55:32Z</dcterms:modified>
  <cp:category/>
  <cp:version/>
  <cp:contentType/>
  <cp:contentStatus/>
</cp:coreProperties>
</file>